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0" activeTab="1"/>
  </bookViews>
  <sheets>
    <sheet name="Arkusz1" sheetId="1" r:id="rId1"/>
    <sheet name="3" sheetId="2" r:id="rId2"/>
  </sheets>
  <definedNames>
    <definedName name="_xlnm.Print_Area" localSheetId="1">'3'!$A$1:$K$54</definedName>
  </definedNames>
  <calcPr fullCalcOnLoad="1"/>
</workbook>
</file>

<file path=xl/sharedStrings.xml><?xml version="1.0" encoding="utf-8"?>
<sst xmlns="http://schemas.openxmlformats.org/spreadsheetml/2006/main" count="86" uniqueCount="77">
  <si>
    <t>Plan wydatków na przedsięwzięcia  realizowane w 2018 roku w ramach Funduszu Sołeckiego 
w Gminie Zwoleń</t>
  </si>
  <si>
    <t>Lp.</t>
  </si>
  <si>
    <t>Dział           rozdz.</t>
  </si>
  <si>
    <t>§**</t>
  </si>
  <si>
    <t xml:space="preserve">Nazwa sołectwa </t>
  </si>
  <si>
    <t>Nazwa zadania, przedsięwzięcia</t>
  </si>
  <si>
    <t>Kwota</t>
  </si>
  <si>
    <t>I</t>
  </si>
  <si>
    <t>Transport i łączność</t>
  </si>
  <si>
    <t>Jasieniec Kolonia</t>
  </si>
  <si>
    <t>Utwardzenie kruszywem nawierzchni drogi gminnej na terenie sołectwa Jasieniec-Kolonia</t>
  </si>
  <si>
    <t>Jasieniec Solecki</t>
  </si>
  <si>
    <t>Utwardzenie i wyrównanie dróg gminnych na terenie sołectwa Jasieniec Solecki.</t>
  </si>
  <si>
    <t>Osiny</t>
  </si>
  <si>
    <t>Utwardzenie nawierzchni kruszywem drogi w Sosnowicy i Melanowie</t>
  </si>
  <si>
    <t>Strykowice Górne</t>
  </si>
  <si>
    <t>Utwardzenie kruszywem nawierzchni dróg na terenie sołectwa Strykowice Górne</t>
  </si>
  <si>
    <t>Strykowice Podleśne</t>
  </si>
  <si>
    <t>Utwardzenie nawierzchni dróg kruszywem na terenie sołectwa Strykowice Podleśne</t>
  </si>
  <si>
    <t>Filipinów</t>
  </si>
  <si>
    <t>Przebudowa drogi z nawierzchnią asfaltową   w miejscowości Celestynów</t>
  </si>
  <si>
    <t>Ługi</t>
  </si>
  <si>
    <t>Przebudowa drogi z nawierzchnią asfaltową  w miejscowości Celestynów</t>
  </si>
  <si>
    <t>Niwki</t>
  </si>
  <si>
    <t>Wykonanie projektu zjazdu z drogi woj. 787.</t>
  </si>
  <si>
    <t>Strykowice Błotne</t>
  </si>
  <si>
    <t>Józefów</t>
  </si>
  <si>
    <t>Dokumentacja projektowa zjazdu z drogi powiatowej Zwoleń-Czarnolas na drogę gminną  we wsi Filipinów</t>
  </si>
  <si>
    <t>Zielonka Nowa</t>
  </si>
  <si>
    <t>Przebudowa drogi łączącej Zielonkę Nową z Zielonką Starą</t>
  </si>
  <si>
    <t>Zielonka Stara</t>
  </si>
  <si>
    <t>Helenówka</t>
  </si>
  <si>
    <t>Zakup i montaż przystanków autobusowych</t>
  </si>
  <si>
    <t>II</t>
  </si>
  <si>
    <t>Administracja publiczna</t>
  </si>
  <si>
    <t xml:space="preserve">Zakup  tablicy ogłoszeniowej </t>
  </si>
  <si>
    <t>III</t>
  </si>
  <si>
    <t>Bezpieczeństwo publiczne i OSP</t>
  </si>
  <si>
    <t>Sycyna</t>
  </si>
  <si>
    <t>Przebudowa pomieszczeń w budynku remizy OSP w Sycynie</t>
  </si>
  <si>
    <t>IV</t>
  </si>
  <si>
    <t>Gospodarka komunalna i ochrona środowiska</t>
  </si>
  <si>
    <t>Atalin</t>
  </si>
  <si>
    <t>Budowa i przebudowa oświetlenia  przy chodniku Zwoleń – Atalin</t>
  </si>
  <si>
    <t>Mostki</t>
  </si>
  <si>
    <t>Wykonanie oświetlenia w Pałkach i Mostkach</t>
  </si>
  <si>
    <t>Wykonanie oświetlenia ulicznego</t>
  </si>
  <si>
    <t xml:space="preserve">Paciorkowa Wola Nowa </t>
  </si>
  <si>
    <t>Sydół</t>
  </si>
  <si>
    <t>Wymiana opraw oświetlenia ulicznego przy drodze w miejscowości Sydół</t>
  </si>
  <si>
    <t>Wólka Szelężna</t>
  </si>
  <si>
    <t>Budowa oświetlenia ulicznego w miejscowości Wólka Szelężna</t>
  </si>
  <si>
    <t>V</t>
  </si>
  <si>
    <t>Kultura i ochrona dziedzictwa narodowego</t>
  </si>
  <si>
    <t>Barycz</t>
  </si>
  <si>
    <t>Modernizacja budynku świetlicy  w Baryczy</t>
  </si>
  <si>
    <t xml:space="preserve">Jedlanka </t>
  </si>
  <si>
    <t>Modernizacja świetlicy wiejskiej II etap.</t>
  </si>
  <si>
    <t>Karolin</t>
  </si>
  <si>
    <t>Opracowanie projektu zagospodarowania terenu i renowacji pomnika w Karolinie oraz wykonanie renowacji I etap.</t>
  </si>
  <si>
    <t>Mieczysławów</t>
  </si>
  <si>
    <t>Modernizacja budynku świetlicy wiejskiej III etap</t>
  </si>
  <si>
    <t>VI</t>
  </si>
  <si>
    <t>Kultura fizyczna i sport</t>
  </si>
  <si>
    <t>Koszary</t>
  </si>
  <si>
    <t>Zakup i montaż urządzeń zabawowych z ogrodzeniem w Koszarach</t>
  </si>
  <si>
    <t xml:space="preserve">Linów </t>
  </si>
  <si>
    <t>Doposażenie boiska i placu zabaw w Linowie</t>
  </si>
  <si>
    <t>Męciszów</t>
  </si>
  <si>
    <t>Doposażenie placu zabaw o dodatkowe urządzenia zabawowe</t>
  </si>
  <si>
    <t>Zakup i montaż urządzeń zabawowych w Pałkach</t>
  </si>
  <si>
    <t>Podzagajnik</t>
  </si>
  <si>
    <t>Paciorkowa Wola Stara</t>
  </si>
  <si>
    <t>Zagospodarowanie działki na cele rekreacyjne</t>
  </si>
  <si>
    <t>RAZEM</t>
  </si>
  <si>
    <t xml:space="preserve">Tabela Nr 4 do projektu UCHWAŁY BUDŻETOWEJ GMINY ZWOLEŃ na 2018 r.       Nr    z dnia </t>
  </si>
  <si>
    <t>str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</si>
</sst>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7" fillId="0" borderId="16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3" fontId="7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left" vertical="center" wrapText="1"/>
    </xf>
    <xf numFmtId="0" fontId="8" fillId="36" borderId="15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0" borderId="26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37">
      <selection activeCell="A54" sqref="A54:IV54"/>
    </sheetView>
  </sheetViews>
  <sheetFormatPr defaultColWidth="9.125" defaultRowHeight="12.75"/>
  <cols>
    <col min="1" max="1" width="4.125" style="1" customWidth="1"/>
    <col min="2" max="2" width="7.125" style="1" customWidth="1"/>
    <col min="3" max="3" width="9.875" style="1" customWidth="1"/>
    <col min="4" max="4" width="15.50390625" style="1" customWidth="1"/>
    <col min="5" max="5" width="8.75390625" style="1" customWidth="1"/>
    <col min="6" max="6" width="78.125" style="1" customWidth="1"/>
    <col min="7" max="7" width="9.00390625" style="1" customWidth="1"/>
    <col min="8" max="10" width="0" style="1" hidden="1" customWidth="1"/>
    <col min="11" max="11" width="18.50390625" style="2" customWidth="1"/>
    <col min="12" max="16384" width="9.125" style="1" customWidth="1"/>
  </cols>
  <sheetData>
    <row r="1" spans="1:1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" t="s">
        <v>75</v>
      </c>
    </row>
    <row r="2" spans="1:11" s="4" customFormat="1" ht="19.5" customHeight="1">
      <c r="A2" s="40" t="s">
        <v>1</v>
      </c>
      <c r="B2" s="41" t="s">
        <v>2</v>
      </c>
      <c r="C2" s="40" t="s">
        <v>3</v>
      </c>
      <c r="D2" s="41" t="s">
        <v>4</v>
      </c>
      <c r="E2" s="41"/>
      <c r="F2" s="41" t="s">
        <v>5</v>
      </c>
      <c r="G2" s="41"/>
      <c r="H2" s="41"/>
      <c r="I2" s="41"/>
      <c r="J2" s="41"/>
      <c r="K2" s="42" t="s">
        <v>6</v>
      </c>
    </row>
    <row r="3" spans="1:11" s="4" customFormat="1" ht="12.75" customHeight="1">
      <c r="A3" s="40"/>
      <c r="B3" s="41"/>
      <c r="C3" s="40"/>
      <c r="D3" s="41"/>
      <c r="E3" s="41"/>
      <c r="F3" s="41"/>
      <c r="G3" s="41"/>
      <c r="H3" s="41"/>
      <c r="I3" s="41"/>
      <c r="J3" s="41"/>
      <c r="K3" s="42"/>
    </row>
    <row r="4" spans="1:11" s="4" customFormat="1" ht="4.5" customHeight="1">
      <c r="A4" s="40"/>
      <c r="B4" s="41"/>
      <c r="C4" s="40"/>
      <c r="D4" s="41"/>
      <c r="E4" s="41"/>
      <c r="F4" s="41"/>
      <c r="G4" s="41"/>
      <c r="H4" s="41"/>
      <c r="I4" s="41"/>
      <c r="J4" s="41"/>
      <c r="K4" s="42"/>
    </row>
    <row r="5" spans="1:11" s="4" customFormat="1" ht="19.5" customHeight="1" hidden="1">
      <c r="A5" s="40"/>
      <c r="B5" s="41"/>
      <c r="C5" s="40"/>
      <c r="D5" s="41"/>
      <c r="E5" s="41"/>
      <c r="F5" s="41"/>
      <c r="G5" s="41"/>
      <c r="H5" s="41"/>
      <c r="I5" s="41"/>
      <c r="J5" s="41"/>
      <c r="K5" s="42"/>
    </row>
    <row r="6" spans="1:11" s="4" customFormat="1" ht="19.5" customHeight="1" hidden="1">
      <c r="A6" s="40"/>
      <c r="B6" s="41"/>
      <c r="C6" s="40"/>
      <c r="D6" s="41"/>
      <c r="E6" s="41"/>
      <c r="F6" s="41"/>
      <c r="G6" s="41"/>
      <c r="H6" s="41"/>
      <c r="I6" s="41"/>
      <c r="J6" s="41"/>
      <c r="K6" s="42"/>
    </row>
    <row r="7" spans="1:11" ht="7.5" customHeight="1">
      <c r="A7" s="5">
        <v>1</v>
      </c>
      <c r="B7" s="5">
        <v>2</v>
      </c>
      <c r="C7" s="5">
        <v>3</v>
      </c>
      <c r="D7" s="43">
        <v>4</v>
      </c>
      <c r="E7" s="43"/>
      <c r="F7" s="43">
        <v>5</v>
      </c>
      <c r="G7" s="43"/>
      <c r="H7" s="43"/>
      <c r="I7" s="43"/>
      <c r="J7" s="43"/>
      <c r="K7" s="6">
        <v>6</v>
      </c>
    </row>
    <row r="8" spans="1:11" s="35" customFormat="1" ht="18" customHeight="1">
      <c r="A8" s="82" t="s">
        <v>7</v>
      </c>
      <c r="B8" s="83">
        <v>600</v>
      </c>
      <c r="C8" s="83"/>
      <c r="D8" s="44" t="s">
        <v>8</v>
      </c>
      <c r="E8" s="44"/>
      <c r="F8" s="44"/>
      <c r="G8" s="44"/>
      <c r="H8" s="44"/>
      <c r="I8" s="44"/>
      <c r="J8" s="44"/>
      <c r="K8" s="34">
        <f>SUM(K14,K22,K24,)</f>
        <v>185241.94999999998</v>
      </c>
    </row>
    <row r="9" spans="1:11" s="11" customFormat="1" ht="27" customHeight="1">
      <c r="A9" s="84"/>
      <c r="B9" s="85"/>
      <c r="C9" s="86">
        <v>4270</v>
      </c>
      <c r="D9" s="45" t="s">
        <v>9</v>
      </c>
      <c r="E9" s="45"/>
      <c r="F9" s="46" t="s">
        <v>10</v>
      </c>
      <c r="G9" s="46"/>
      <c r="H9" s="7"/>
      <c r="I9" s="8"/>
      <c r="J9" s="9"/>
      <c r="K9" s="10">
        <v>11819.5</v>
      </c>
    </row>
    <row r="10" spans="1:11" s="11" customFormat="1" ht="27.75" customHeight="1">
      <c r="A10" s="84"/>
      <c r="B10" s="84"/>
      <c r="C10" s="86">
        <v>4270</v>
      </c>
      <c r="D10" s="47" t="s">
        <v>11</v>
      </c>
      <c r="E10" s="47"/>
      <c r="F10" s="46" t="s">
        <v>12</v>
      </c>
      <c r="G10" s="46"/>
      <c r="H10" s="12"/>
      <c r="I10" s="13"/>
      <c r="J10" s="9"/>
      <c r="K10" s="10">
        <v>24637.84</v>
      </c>
    </row>
    <row r="11" spans="1:11" s="11" customFormat="1" ht="24.75" customHeight="1">
      <c r="A11" s="84"/>
      <c r="B11" s="84"/>
      <c r="C11" s="86">
        <v>4270</v>
      </c>
      <c r="D11" s="47" t="s">
        <v>13</v>
      </c>
      <c r="E11" s="47"/>
      <c r="F11" s="46" t="s">
        <v>14</v>
      </c>
      <c r="G11" s="46"/>
      <c r="H11" s="12"/>
      <c r="I11" s="13"/>
      <c r="J11" s="9"/>
      <c r="K11" s="10">
        <v>11700</v>
      </c>
    </row>
    <row r="12" spans="1:11" s="11" customFormat="1" ht="26.25" customHeight="1">
      <c r="A12" s="84"/>
      <c r="B12" s="84"/>
      <c r="C12" s="86">
        <v>4270</v>
      </c>
      <c r="D12" s="47" t="s">
        <v>15</v>
      </c>
      <c r="E12" s="47"/>
      <c r="F12" s="48" t="s">
        <v>16</v>
      </c>
      <c r="G12" s="48"/>
      <c r="H12" s="12"/>
      <c r="I12" s="13"/>
      <c r="J12" s="9"/>
      <c r="K12" s="10">
        <v>26102.79</v>
      </c>
    </row>
    <row r="13" spans="1:11" s="11" customFormat="1" ht="33" customHeight="1">
      <c r="A13" s="84"/>
      <c r="B13" s="84"/>
      <c r="C13" s="86">
        <v>4270</v>
      </c>
      <c r="D13" s="47" t="s">
        <v>17</v>
      </c>
      <c r="E13" s="47"/>
      <c r="F13" s="49" t="s">
        <v>18</v>
      </c>
      <c r="G13" s="49"/>
      <c r="H13" s="12"/>
      <c r="I13" s="13"/>
      <c r="J13" s="9"/>
      <c r="K13" s="10">
        <v>12818.33</v>
      </c>
    </row>
    <row r="14" spans="1:11" s="11" customFormat="1" ht="15.75" customHeight="1">
      <c r="A14" s="84"/>
      <c r="B14" s="84">
        <v>60016</v>
      </c>
      <c r="C14" s="84">
        <v>4270</v>
      </c>
      <c r="D14" s="50"/>
      <c r="E14" s="50"/>
      <c r="F14" s="51"/>
      <c r="G14" s="51"/>
      <c r="H14" s="51"/>
      <c r="I14" s="51"/>
      <c r="J14" s="14"/>
      <c r="K14" s="10">
        <f>SUM(K9:K13)</f>
        <v>87078.46</v>
      </c>
    </row>
    <row r="15" spans="1:11" s="11" customFormat="1" ht="28.5" customHeight="1">
      <c r="A15" s="84"/>
      <c r="B15" s="84"/>
      <c r="C15" s="84">
        <v>6050</v>
      </c>
      <c r="D15" s="47" t="s">
        <v>19</v>
      </c>
      <c r="E15" s="47"/>
      <c r="F15" s="46" t="s">
        <v>20</v>
      </c>
      <c r="G15" s="46"/>
      <c r="H15" s="15"/>
      <c r="I15" s="16"/>
      <c r="J15" s="9"/>
      <c r="K15" s="10">
        <v>9622.07</v>
      </c>
    </row>
    <row r="16" spans="1:11" s="11" customFormat="1" ht="27.75" customHeight="1">
      <c r="A16" s="84"/>
      <c r="B16" s="84"/>
      <c r="C16" s="84">
        <v>6050</v>
      </c>
      <c r="D16" s="52" t="s">
        <v>21</v>
      </c>
      <c r="E16" s="52"/>
      <c r="F16" s="53" t="s">
        <v>22</v>
      </c>
      <c r="G16" s="53"/>
      <c r="H16" s="17"/>
      <c r="I16" s="18"/>
      <c r="J16" s="14"/>
      <c r="K16" s="10">
        <v>11952.68</v>
      </c>
    </row>
    <row r="17" spans="1:11" s="11" customFormat="1" ht="27" customHeight="1">
      <c r="A17" s="84"/>
      <c r="B17" s="84"/>
      <c r="C17" s="86">
        <v>6050</v>
      </c>
      <c r="D17" s="60" t="s">
        <v>23</v>
      </c>
      <c r="E17" s="61"/>
      <c r="F17" s="58" t="s">
        <v>24</v>
      </c>
      <c r="G17" s="59"/>
      <c r="H17" s="17"/>
      <c r="I17" s="18"/>
      <c r="J17" s="14"/>
      <c r="K17" s="10">
        <v>10000</v>
      </c>
    </row>
    <row r="18" spans="1:11" s="11" customFormat="1" ht="29.25" customHeight="1">
      <c r="A18" s="84"/>
      <c r="B18" s="84"/>
      <c r="C18" s="84">
        <v>6050</v>
      </c>
      <c r="D18" s="54" t="s">
        <v>25</v>
      </c>
      <c r="E18" s="54"/>
      <c r="F18" s="55" t="s">
        <v>22</v>
      </c>
      <c r="G18" s="55"/>
      <c r="H18" s="17"/>
      <c r="I18" s="18"/>
      <c r="J18" s="19"/>
      <c r="K18" s="10">
        <v>12352.21</v>
      </c>
    </row>
    <row r="19" spans="1:11" s="11" customFormat="1" ht="36" customHeight="1">
      <c r="A19" s="84"/>
      <c r="B19" s="84"/>
      <c r="C19" s="86">
        <v>6050</v>
      </c>
      <c r="D19" s="56" t="s">
        <v>26</v>
      </c>
      <c r="E19" s="56"/>
      <c r="F19" s="57" t="s">
        <v>27</v>
      </c>
      <c r="G19" s="46"/>
      <c r="H19" s="17"/>
      <c r="I19" s="18"/>
      <c r="J19" s="19"/>
      <c r="K19" s="10">
        <v>10154.78</v>
      </c>
    </row>
    <row r="20" spans="1:11" s="11" customFormat="1" ht="27.75" customHeight="1">
      <c r="A20" s="84"/>
      <c r="B20" s="84"/>
      <c r="C20" s="86">
        <v>6050</v>
      </c>
      <c r="D20" s="56" t="s">
        <v>28</v>
      </c>
      <c r="E20" s="56"/>
      <c r="F20" s="57" t="s">
        <v>29</v>
      </c>
      <c r="G20" s="46"/>
      <c r="H20" s="17"/>
      <c r="I20" s="18"/>
      <c r="J20" s="19"/>
      <c r="K20" s="10">
        <v>14249.99</v>
      </c>
    </row>
    <row r="21" spans="1:11" s="11" customFormat="1" ht="27" customHeight="1">
      <c r="A21" s="84"/>
      <c r="B21" s="84"/>
      <c r="C21" s="86">
        <v>6050</v>
      </c>
      <c r="D21" s="56" t="s">
        <v>30</v>
      </c>
      <c r="E21" s="56"/>
      <c r="F21" s="57" t="s">
        <v>29</v>
      </c>
      <c r="G21" s="46"/>
      <c r="H21" s="17"/>
      <c r="I21" s="18"/>
      <c r="J21" s="19"/>
      <c r="K21" s="10">
        <v>16214.36</v>
      </c>
    </row>
    <row r="22" spans="1:11" s="11" customFormat="1" ht="15.75" customHeight="1">
      <c r="A22" s="84"/>
      <c r="B22" s="84">
        <v>60016</v>
      </c>
      <c r="C22" s="86">
        <v>6050</v>
      </c>
      <c r="D22" s="50"/>
      <c r="E22" s="50"/>
      <c r="F22" s="62"/>
      <c r="G22" s="62"/>
      <c r="H22" s="62"/>
      <c r="I22" s="62"/>
      <c r="J22" s="14"/>
      <c r="K22" s="10">
        <f>SUM(K15:K21)</f>
        <v>84546.09</v>
      </c>
    </row>
    <row r="23" spans="1:11" s="11" customFormat="1" ht="20.25" customHeight="1">
      <c r="A23" s="84"/>
      <c r="B23" s="84"/>
      <c r="C23" s="84">
        <v>6060</v>
      </c>
      <c r="D23" s="63" t="s">
        <v>31</v>
      </c>
      <c r="E23" s="63"/>
      <c r="F23" s="64" t="s">
        <v>32</v>
      </c>
      <c r="G23" s="64"/>
      <c r="H23" s="18"/>
      <c r="I23" s="18"/>
      <c r="J23" s="19"/>
      <c r="K23" s="10">
        <v>13617.4</v>
      </c>
    </row>
    <row r="24" spans="1:11" s="11" customFormat="1" ht="15.75" customHeight="1">
      <c r="A24" s="84"/>
      <c r="B24" s="84">
        <v>60016</v>
      </c>
      <c r="C24" s="84">
        <v>6060</v>
      </c>
      <c r="D24" s="50"/>
      <c r="E24" s="50"/>
      <c r="F24" s="65"/>
      <c r="G24" s="65"/>
      <c r="H24" s="65"/>
      <c r="I24" s="65"/>
      <c r="J24" s="14"/>
      <c r="K24" s="10">
        <f>SUM(K23)</f>
        <v>13617.4</v>
      </c>
    </row>
    <row r="25" spans="1:11" s="37" customFormat="1" ht="15.75" customHeight="1">
      <c r="A25" s="87" t="s">
        <v>33</v>
      </c>
      <c r="B25" s="88">
        <v>750</v>
      </c>
      <c r="C25" s="89"/>
      <c r="D25" s="66" t="s">
        <v>34</v>
      </c>
      <c r="E25" s="66"/>
      <c r="F25" s="66"/>
      <c r="G25" s="66"/>
      <c r="H25" s="66"/>
      <c r="I25" s="66"/>
      <c r="J25" s="66"/>
      <c r="K25" s="36">
        <f>SUM(K26:K26)</f>
        <v>1000</v>
      </c>
    </row>
    <row r="26" spans="1:11" s="11" customFormat="1" ht="33" customHeight="1">
      <c r="A26" s="90"/>
      <c r="B26" s="91">
        <v>75095</v>
      </c>
      <c r="C26" s="92">
        <v>4210</v>
      </c>
      <c r="D26" s="67" t="s">
        <v>13</v>
      </c>
      <c r="E26" s="67"/>
      <c r="F26" s="68" t="s">
        <v>35</v>
      </c>
      <c r="G26" s="68"/>
      <c r="H26" s="20"/>
      <c r="I26" s="20"/>
      <c r="J26" s="21"/>
      <c r="K26" s="22">
        <v>1000</v>
      </c>
    </row>
    <row r="27" spans="1:11" s="37" customFormat="1" ht="15.75" customHeight="1">
      <c r="A27" s="93" t="s">
        <v>36</v>
      </c>
      <c r="B27" s="88">
        <v>754</v>
      </c>
      <c r="C27" s="89"/>
      <c r="D27" s="66" t="s">
        <v>37</v>
      </c>
      <c r="E27" s="66"/>
      <c r="F27" s="66"/>
      <c r="G27" s="66"/>
      <c r="H27" s="66"/>
      <c r="I27" s="66"/>
      <c r="J27" s="66"/>
      <c r="K27" s="36">
        <f>SUM(K28:K28)</f>
        <v>32062.48</v>
      </c>
    </row>
    <row r="28" spans="1:11" s="11" customFormat="1" ht="27" customHeight="1">
      <c r="A28" s="90"/>
      <c r="B28" s="91">
        <v>75412</v>
      </c>
      <c r="C28" s="92">
        <v>6050</v>
      </c>
      <c r="D28" s="67" t="s">
        <v>38</v>
      </c>
      <c r="E28" s="67"/>
      <c r="F28" s="68" t="s">
        <v>39</v>
      </c>
      <c r="G28" s="68"/>
      <c r="H28" s="20"/>
      <c r="I28" s="20"/>
      <c r="J28" s="21"/>
      <c r="K28" s="22">
        <v>32062.48</v>
      </c>
    </row>
    <row r="29" spans="1:11" s="38" customFormat="1" ht="18" customHeight="1">
      <c r="A29" s="94" t="s">
        <v>40</v>
      </c>
      <c r="B29" s="88">
        <v>900</v>
      </c>
      <c r="C29" s="89"/>
      <c r="D29" s="69" t="s">
        <v>41</v>
      </c>
      <c r="E29" s="69"/>
      <c r="F29" s="69"/>
      <c r="G29" s="69"/>
      <c r="H29" s="69"/>
      <c r="I29" s="69"/>
      <c r="J29" s="69"/>
      <c r="K29" s="36">
        <f>SUM(K36)</f>
        <v>93980.09</v>
      </c>
    </row>
    <row r="30" spans="1:11" s="11" customFormat="1" ht="15.75" customHeight="1">
      <c r="A30" s="90"/>
      <c r="B30" s="91"/>
      <c r="C30" s="92">
        <v>6050</v>
      </c>
      <c r="D30" s="70" t="s">
        <v>42</v>
      </c>
      <c r="E30" s="70"/>
      <c r="F30" s="71" t="s">
        <v>43</v>
      </c>
      <c r="G30" s="71"/>
      <c r="H30" s="24"/>
      <c r="I30" s="24"/>
      <c r="J30" s="25"/>
      <c r="K30" s="26">
        <v>11519.85</v>
      </c>
    </row>
    <row r="31" spans="1:11" s="11" customFormat="1" ht="27" customHeight="1">
      <c r="A31" s="90"/>
      <c r="B31" s="91"/>
      <c r="C31" s="95">
        <v>6050</v>
      </c>
      <c r="D31" s="70" t="s">
        <v>44</v>
      </c>
      <c r="E31" s="70"/>
      <c r="F31" s="46" t="s">
        <v>45</v>
      </c>
      <c r="G31" s="46"/>
      <c r="H31" s="24"/>
      <c r="I31" s="24"/>
      <c r="J31" s="25"/>
      <c r="K31" s="26">
        <v>20000</v>
      </c>
    </row>
    <row r="32" spans="1:11" s="11" customFormat="1" ht="21" customHeight="1">
      <c r="A32" s="90"/>
      <c r="B32" s="91"/>
      <c r="C32" s="92">
        <v>6050</v>
      </c>
      <c r="D32" s="70" t="s">
        <v>23</v>
      </c>
      <c r="E32" s="70"/>
      <c r="F32" s="71" t="s">
        <v>46</v>
      </c>
      <c r="G32" s="71"/>
      <c r="H32" s="24"/>
      <c r="I32" s="24"/>
      <c r="J32" s="25"/>
      <c r="K32" s="26">
        <v>18778.03</v>
      </c>
    </row>
    <row r="33" spans="1:11" s="23" customFormat="1" ht="28.5" customHeight="1">
      <c r="A33" s="90"/>
      <c r="B33" s="91"/>
      <c r="C33" s="92">
        <v>6050</v>
      </c>
      <c r="D33" s="72" t="s">
        <v>47</v>
      </c>
      <c r="E33" s="72"/>
      <c r="F33" s="71" t="s">
        <v>46</v>
      </c>
      <c r="G33" s="71"/>
      <c r="H33" s="27"/>
      <c r="I33" s="27"/>
      <c r="J33" s="28"/>
      <c r="K33" s="26">
        <v>11486.56</v>
      </c>
    </row>
    <row r="34" spans="1:11" s="23" customFormat="1" ht="29.25" customHeight="1">
      <c r="A34" s="90"/>
      <c r="B34" s="91"/>
      <c r="C34" s="92">
        <v>6050</v>
      </c>
      <c r="D34" s="72" t="s">
        <v>48</v>
      </c>
      <c r="E34" s="72"/>
      <c r="F34" s="71" t="s">
        <v>49</v>
      </c>
      <c r="G34" s="71"/>
      <c r="H34" s="27"/>
      <c r="I34" s="27"/>
      <c r="J34" s="28"/>
      <c r="K34" s="26">
        <v>18311.9</v>
      </c>
    </row>
    <row r="35" spans="1:11" s="23" customFormat="1" ht="34.5" customHeight="1">
      <c r="A35" s="90"/>
      <c r="B35" s="91"/>
      <c r="C35" s="92">
        <v>6050</v>
      </c>
      <c r="D35" s="72" t="s">
        <v>50</v>
      </c>
      <c r="E35" s="72"/>
      <c r="F35" s="71" t="s">
        <v>51</v>
      </c>
      <c r="G35" s="71"/>
      <c r="H35" s="27"/>
      <c r="I35" s="27"/>
      <c r="J35" s="28"/>
      <c r="K35" s="26">
        <v>13883.75</v>
      </c>
    </row>
    <row r="36" spans="1:11" s="11" customFormat="1" ht="15.75" customHeight="1">
      <c r="A36" s="84"/>
      <c r="B36" s="84">
        <v>90015</v>
      </c>
      <c r="C36" s="84">
        <v>6050</v>
      </c>
      <c r="D36" s="50"/>
      <c r="E36" s="50"/>
      <c r="F36" s="73"/>
      <c r="G36" s="73"/>
      <c r="H36" s="73"/>
      <c r="I36" s="73"/>
      <c r="J36" s="14"/>
      <c r="K36" s="10">
        <f>SUM(K30:K35)</f>
        <v>93980.09</v>
      </c>
    </row>
    <row r="37" spans="1:11" s="38" customFormat="1" ht="16.5" customHeight="1">
      <c r="A37" s="94" t="s">
        <v>52</v>
      </c>
      <c r="B37" s="88">
        <v>921</v>
      </c>
      <c r="C37" s="89"/>
      <c r="D37" s="66" t="s">
        <v>53</v>
      </c>
      <c r="E37" s="66"/>
      <c r="F37" s="66"/>
      <c r="G37" s="66"/>
      <c r="H37" s="66"/>
      <c r="I37" s="66"/>
      <c r="J37" s="66"/>
      <c r="K37" s="36">
        <f>SUM(K42)</f>
        <v>64091.670000000006</v>
      </c>
    </row>
    <row r="38" spans="1:11" s="11" customFormat="1" ht="18" customHeight="1">
      <c r="A38" s="90"/>
      <c r="B38" s="91"/>
      <c r="C38" s="92">
        <v>6050</v>
      </c>
      <c r="D38" s="72" t="s">
        <v>54</v>
      </c>
      <c r="E38" s="72"/>
      <c r="F38" s="74" t="s">
        <v>55</v>
      </c>
      <c r="G38" s="75"/>
      <c r="H38" s="24"/>
      <c r="I38" s="24"/>
      <c r="J38" s="25"/>
      <c r="K38" s="26">
        <v>16980.13</v>
      </c>
    </row>
    <row r="39" spans="1:11" s="11" customFormat="1" ht="18" customHeight="1">
      <c r="A39" s="90"/>
      <c r="B39" s="91"/>
      <c r="C39" s="92">
        <v>6050</v>
      </c>
      <c r="D39" s="72" t="s">
        <v>56</v>
      </c>
      <c r="E39" s="72"/>
      <c r="F39" s="71" t="s">
        <v>57</v>
      </c>
      <c r="G39" s="71"/>
      <c r="H39" s="24"/>
      <c r="I39" s="24"/>
      <c r="J39" s="25"/>
      <c r="K39" s="26">
        <v>14716.11</v>
      </c>
    </row>
    <row r="40" spans="1:11" s="11" customFormat="1" ht="33.75" customHeight="1">
      <c r="A40" s="90"/>
      <c r="B40" s="91"/>
      <c r="C40" s="92">
        <v>6050</v>
      </c>
      <c r="D40" s="67" t="s">
        <v>58</v>
      </c>
      <c r="E40" s="67"/>
      <c r="F40" s="68" t="s">
        <v>59</v>
      </c>
      <c r="G40" s="68"/>
      <c r="H40" s="20"/>
      <c r="I40" s="20"/>
      <c r="J40" s="21"/>
      <c r="K40" s="22">
        <v>11919.39</v>
      </c>
    </row>
    <row r="41" spans="1:11" s="11" customFormat="1" ht="24" customHeight="1">
      <c r="A41" s="90"/>
      <c r="B41" s="91"/>
      <c r="C41" s="92">
        <v>6050</v>
      </c>
      <c r="D41" s="70" t="s">
        <v>60</v>
      </c>
      <c r="E41" s="70"/>
      <c r="F41" s="46" t="s">
        <v>61</v>
      </c>
      <c r="G41" s="46"/>
      <c r="H41" s="24"/>
      <c r="I41" s="24"/>
      <c r="J41" s="25"/>
      <c r="K41" s="29">
        <v>20476.04</v>
      </c>
    </row>
    <row r="42" spans="1:11" s="11" customFormat="1" ht="15.75" customHeight="1">
      <c r="A42" s="84"/>
      <c r="B42" s="96">
        <v>92195</v>
      </c>
      <c r="C42" s="96">
        <v>6050</v>
      </c>
      <c r="D42" s="50"/>
      <c r="E42" s="50"/>
      <c r="F42" s="73"/>
      <c r="G42" s="73"/>
      <c r="H42" s="73"/>
      <c r="I42" s="73"/>
      <c r="J42" s="14"/>
      <c r="K42" s="10">
        <f>SUM(K38:K41)</f>
        <v>64091.670000000006</v>
      </c>
    </row>
    <row r="43" spans="1:11" s="38" customFormat="1" ht="18.75" customHeight="1">
      <c r="A43" s="94" t="s">
        <v>62</v>
      </c>
      <c r="B43" s="88">
        <v>926</v>
      </c>
      <c r="C43" s="89"/>
      <c r="D43" s="66" t="s">
        <v>63</v>
      </c>
      <c r="E43" s="66"/>
      <c r="F43" s="66"/>
      <c r="G43" s="66"/>
      <c r="H43" s="66"/>
      <c r="I43" s="66"/>
      <c r="J43" s="66"/>
      <c r="K43" s="36">
        <f>SUM(K51)</f>
        <v>69347.25</v>
      </c>
    </row>
    <row r="44" spans="1:11" s="11" customFormat="1" ht="20.25" customHeight="1">
      <c r="A44" s="90"/>
      <c r="B44" s="91"/>
      <c r="C44" s="91">
        <v>6050</v>
      </c>
      <c r="D44" s="77" t="s">
        <v>64</v>
      </c>
      <c r="E44" s="77"/>
      <c r="F44" s="64" t="s">
        <v>65</v>
      </c>
      <c r="G44" s="64"/>
      <c r="H44" s="30"/>
      <c r="I44" s="31"/>
      <c r="J44" s="14"/>
      <c r="K44" s="32">
        <v>10154.78</v>
      </c>
    </row>
    <row r="45" spans="1:11" s="11" customFormat="1" ht="16.5" customHeight="1">
      <c r="A45" s="90"/>
      <c r="B45" s="91"/>
      <c r="C45" s="91">
        <v>6050</v>
      </c>
      <c r="D45" s="76" t="s">
        <v>66</v>
      </c>
      <c r="E45" s="76"/>
      <c r="F45" s="64" t="s">
        <v>67</v>
      </c>
      <c r="G45" s="64"/>
      <c r="H45" s="33"/>
      <c r="I45" s="33"/>
      <c r="J45" s="19"/>
      <c r="K45" s="32">
        <v>14949.17</v>
      </c>
    </row>
    <row r="46" spans="1:11" s="11" customFormat="1" ht="15.75" customHeight="1">
      <c r="A46" s="84"/>
      <c r="B46" s="96"/>
      <c r="C46" s="97">
        <v>6050</v>
      </c>
      <c r="D46" s="78" t="s">
        <v>68</v>
      </c>
      <c r="E46" s="78"/>
      <c r="F46" s="79" t="s">
        <v>69</v>
      </c>
      <c r="G46" s="79"/>
      <c r="H46" s="79"/>
      <c r="I46" s="79"/>
      <c r="J46" s="14"/>
      <c r="K46" s="10">
        <v>10487.73</v>
      </c>
    </row>
    <row r="47" spans="1:11" s="11" customFormat="1" ht="20.25" customHeight="1">
      <c r="A47" s="90"/>
      <c r="B47" s="91"/>
      <c r="C47" s="91">
        <v>6050</v>
      </c>
      <c r="D47" s="63" t="s">
        <v>44</v>
      </c>
      <c r="E47" s="63"/>
      <c r="F47" s="64" t="s">
        <v>70</v>
      </c>
      <c r="G47" s="64"/>
      <c r="H47" s="30"/>
      <c r="I47" s="31"/>
      <c r="J47" s="14"/>
      <c r="K47" s="32">
        <v>1674.64</v>
      </c>
    </row>
    <row r="48" spans="1:11" s="11" customFormat="1" ht="15.75" customHeight="1">
      <c r="A48" s="84"/>
      <c r="B48" s="96"/>
      <c r="C48" s="96">
        <v>6050</v>
      </c>
      <c r="D48" s="50" t="s">
        <v>13</v>
      </c>
      <c r="E48" s="50"/>
      <c r="F48" s="65" t="s">
        <v>70</v>
      </c>
      <c r="G48" s="65"/>
      <c r="H48" s="65"/>
      <c r="I48" s="65"/>
      <c r="J48" s="14"/>
      <c r="K48" s="10">
        <v>3114.83</v>
      </c>
    </row>
    <row r="49" spans="1:11" s="11" customFormat="1" ht="23.25" customHeight="1">
      <c r="A49" s="84"/>
      <c r="B49" s="96"/>
      <c r="C49" s="96">
        <v>6050</v>
      </c>
      <c r="D49" s="50" t="s">
        <v>71</v>
      </c>
      <c r="E49" s="50"/>
      <c r="F49" s="65" t="s">
        <v>70</v>
      </c>
      <c r="G49" s="65"/>
      <c r="H49" s="65"/>
      <c r="I49" s="65"/>
      <c r="J49" s="14"/>
      <c r="K49" s="10">
        <v>18678.14</v>
      </c>
    </row>
    <row r="50" spans="1:11" s="11" customFormat="1" ht="25.5" customHeight="1">
      <c r="A50" s="84"/>
      <c r="B50" s="96"/>
      <c r="C50" s="97">
        <v>6050</v>
      </c>
      <c r="D50" s="78" t="s">
        <v>72</v>
      </c>
      <c r="E50" s="78"/>
      <c r="F50" s="79" t="s">
        <v>73</v>
      </c>
      <c r="G50" s="79"/>
      <c r="H50" s="79"/>
      <c r="I50" s="79"/>
      <c r="J50" s="14"/>
      <c r="K50" s="10">
        <v>10287.96</v>
      </c>
    </row>
    <row r="51" spans="1:11" s="11" customFormat="1" ht="12" customHeight="1">
      <c r="A51" s="84"/>
      <c r="B51" s="96">
        <v>92601</v>
      </c>
      <c r="C51" s="97">
        <v>6050</v>
      </c>
      <c r="D51" s="78"/>
      <c r="E51" s="78"/>
      <c r="F51" s="79"/>
      <c r="G51" s="79"/>
      <c r="H51" s="79"/>
      <c r="I51" s="79"/>
      <c r="J51" s="14"/>
      <c r="K51" s="10">
        <f>SUM(K44:K50)</f>
        <v>69347.25</v>
      </c>
    </row>
    <row r="52" spans="1:11" ht="15" customHeight="1">
      <c r="A52" s="98" t="s">
        <v>74</v>
      </c>
      <c r="B52" s="98"/>
      <c r="C52" s="98"/>
      <c r="D52" s="80"/>
      <c r="E52" s="80"/>
      <c r="F52" s="81"/>
      <c r="G52" s="81"/>
      <c r="H52" s="81"/>
      <c r="I52" s="81"/>
      <c r="J52" s="81"/>
      <c r="K52" s="99">
        <f>SUM(K8,K25,K27,K29,K37,K43,)</f>
        <v>445723.44</v>
      </c>
    </row>
    <row r="54" ht="12.75">
      <c r="K54" s="2" t="s">
        <v>76</v>
      </c>
    </row>
  </sheetData>
  <sheetProtection selectLockedCells="1" selectUnlockedCells="1"/>
  <mergeCells count="94">
    <mergeCell ref="D50:E50"/>
    <mergeCell ref="F50:I50"/>
    <mergeCell ref="D51:E51"/>
    <mergeCell ref="F51:I51"/>
    <mergeCell ref="A52:C52"/>
    <mergeCell ref="D52:E52"/>
    <mergeCell ref="F52:J52"/>
    <mergeCell ref="D47:E47"/>
    <mergeCell ref="F47:G47"/>
    <mergeCell ref="D48:E48"/>
    <mergeCell ref="F48:I48"/>
    <mergeCell ref="D49:E49"/>
    <mergeCell ref="F49:I49"/>
    <mergeCell ref="D43:J43"/>
    <mergeCell ref="D44:E44"/>
    <mergeCell ref="F44:G44"/>
    <mergeCell ref="D45:E45"/>
    <mergeCell ref="F45:G45"/>
    <mergeCell ref="D46:E46"/>
    <mergeCell ref="F46:I46"/>
    <mergeCell ref="D41:E41"/>
    <mergeCell ref="F41:G41"/>
    <mergeCell ref="D42:E42"/>
    <mergeCell ref="F42:I42"/>
    <mergeCell ref="D37:J37"/>
    <mergeCell ref="D38:E38"/>
    <mergeCell ref="D39:E39"/>
    <mergeCell ref="F39:G39"/>
    <mergeCell ref="D40:E40"/>
    <mergeCell ref="F40:G40"/>
    <mergeCell ref="F38:G38"/>
    <mergeCell ref="D34:E34"/>
    <mergeCell ref="F34:G34"/>
    <mergeCell ref="D35:E35"/>
    <mergeCell ref="F35:G35"/>
    <mergeCell ref="D36:E36"/>
    <mergeCell ref="F36:I36"/>
    <mergeCell ref="D31:E31"/>
    <mergeCell ref="F31:G31"/>
    <mergeCell ref="D32:E32"/>
    <mergeCell ref="F32:G32"/>
    <mergeCell ref="D33:E33"/>
    <mergeCell ref="F33:G33"/>
    <mergeCell ref="D27:J27"/>
    <mergeCell ref="D28:E28"/>
    <mergeCell ref="F28:G28"/>
    <mergeCell ref="D29:J29"/>
    <mergeCell ref="D30:E30"/>
    <mergeCell ref="F30:G30"/>
    <mergeCell ref="D23:E23"/>
    <mergeCell ref="F23:G23"/>
    <mergeCell ref="D24:E24"/>
    <mergeCell ref="F24:I24"/>
    <mergeCell ref="D25:J25"/>
    <mergeCell ref="D26:E26"/>
    <mergeCell ref="F26:G26"/>
    <mergeCell ref="D20:E20"/>
    <mergeCell ref="F20:G20"/>
    <mergeCell ref="D21:E21"/>
    <mergeCell ref="F21:G21"/>
    <mergeCell ref="D22:E22"/>
    <mergeCell ref="F22:I22"/>
    <mergeCell ref="D16:E16"/>
    <mergeCell ref="F16:G16"/>
    <mergeCell ref="D18:E18"/>
    <mergeCell ref="F18:G18"/>
    <mergeCell ref="D19:E19"/>
    <mergeCell ref="F19:G19"/>
    <mergeCell ref="F17:G17"/>
    <mergeCell ref="D17:E17"/>
    <mergeCell ref="D13:E13"/>
    <mergeCell ref="F13:G13"/>
    <mergeCell ref="D14:E14"/>
    <mergeCell ref="F14:I14"/>
    <mergeCell ref="D15:E15"/>
    <mergeCell ref="F15:G15"/>
    <mergeCell ref="D10:E10"/>
    <mergeCell ref="F10:G10"/>
    <mergeCell ref="D11:E11"/>
    <mergeCell ref="F11:G11"/>
    <mergeCell ref="D12:E12"/>
    <mergeCell ref="F12:G12"/>
    <mergeCell ref="K2:K6"/>
    <mergeCell ref="D7:E7"/>
    <mergeCell ref="F7:J7"/>
    <mergeCell ref="D8:J8"/>
    <mergeCell ref="D9:E9"/>
    <mergeCell ref="F9:G9"/>
    <mergeCell ref="A1:J1"/>
    <mergeCell ref="A2:A6"/>
    <mergeCell ref="B2:B6"/>
    <mergeCell ref="C2:C6"/>
    <mergeCell ref="D2:E6"/>
    <mergeCell ref="F2:J6"/>
  </mergeCells>
  <printOptions horizontalCentered="1"/>
  <pageMargins left="0.25" right="0.25" top="0.75" bottom="0.75" header="0.3" footer="0.3"/>
  <pageSetup horizontalDpi="600" verticalDpi="600" orientation="landscape" paperSize="9" scale="87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2017-11-14T10:26:44Z</cp:lastPrinted>
  <dcterms:created xsi:type="dcterms:W3CDTF">1998-12-09T13:02:10Z</dcterms:created>
  <dcterms:modified xsi:type="dcterms:W3CDTF">2017-11-14T10:26:57Z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